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Conciliaciones Originales\Conciliaciones 2026\"/>
    </mc:Choice>
  </mc:AlternateContent>
  <bookViews>
    <workbookView xWindow="-120" yWindow="-120" windowWidth="29040" windowHeight="15840" activeTab="5"/>
  </bookViews>
  <sheets>
    <sheet name="Ene" sheetId="6" r:id="rId1"/>
    <sheet name="Feb" sheetId="12" r:id="rId2"/>
    <sheet name="Mar" sheetId="13" r:id="rId3"/>
    <sheet name="Abr" sheetId="14" r:id="rId4"/>
    <sheet name="May" sheetId="15" r:id="rId5"/>
    <sheet name="Jun" sheetId="16" r:id="rId6"/>
    <sheet name="Jul" sheetId="17" r:id="rId7"/>
    <sheet name="Ago" sheetId="18" r:id="rId8"/>
    <sheet name="Sep" sheetId="19" r:id="rId9"/>
    <sheet name="Oct" sheetId="20" r:id="rId10"/>
    <sheet name="Nov" sheetId="21" r:id="rId11"/>
    <sheet name="Dic" sheetId="22" r:id="rId12"/>
  </sheets>
  <definedNames>
    <definedName name="_xlnm._FilterDatabase" localSheetId="10" hidden="1">#REF!</definedName>
    <definedName name="_xlnm.Print_Area" localSheetId="3">Abr!$A$2:$J$68</definedName>
    <definedName name="_xlnm.Print_Area" localSheetId="7">Ago!$A$2:$J$68</definedName>
    <definedName name="_xlnm.Print_Area" localSheetId="11">Dic!$A$2:$J$62</definedName>
    <definedName name="_xlnm.Print_Area" localSheetId="0">Ene!$A$2:$J$64</definedName>
    <definedName name="_xlnm.Print_Area" localSheetId="1">Feb!$A$2:$J$68</definedName>
    <definedName name="_xlnm.Print_Area" localSheetId="6">Jul!$A$2:$J$68</definedName>
    <definedName name="_xlnm.Print_Area" localSheetId="5">Jun!$A$2:$J$68</definedName>
    <definedName name="_xlnm.Print_Area" localSheetId="2">Mar!$A$2:$J$68</definedName>
    <definedName name="_xlnm.Print_Area" localSheetId="4">May!$A$2:$J$68</definedName>
    <definedName name="_xlnm.Print_Area" localSheetId="10">Nov!$A$2:$J$90</definedName>
    <definedName name="_xlnm.Print_Area" localSheetId="9">Oct!$A$2:$J$62</definedName>
    <definedName name="_xlnm.Print_Area" localSheetId="8">Sep!$A$2:$J$62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5" l="1"/>
  <c r="B10" i="12"/>
  <c r="I11" i="12"/>
  <c r="J26" i="21" l="1"/>
  <c r="J85" i="21" l="1"/>
  <c r="B11" i="12" l="1"/>
  <c r="B9" i="12"/>
  <c r="B9" i="18" s="1"/>
  <c r="B9" i="19" s="1"/>
  <c r="B9" i="20" s="1"/>
  <c r="B9" i="21" s="1"/>
  <c r="B9" i="22" s="1"/>
  <c r="B9" i="13"/>
  <c r="B9" i="14" s="1"/>
  <c r="B9" i="15" s="1"/>
  <c r="B9" i="16" s="1"/>
  <c r="B9" i="17" s="1"/>
  <c r="B11" i="16"/>
  <c r="B11" i="17" s="1"/>
  <c r="A3" i="13"/>
  <c r="A3" i="14"/>
  <c r="A3" i="15"/>
  <c r="A3" i="16"/>
  <c r="A3" i="17"/>
  <c r="A3" i="18"/>
  <c r="A3" i="19"/>
  <c r="A3" i="20" s="1"/>
  <c r="A3" i="21" s="1"/>
  <c r="A3" i="22" s="1"/>
  <c r="A4" i="12"/>
  <c r="A4" i="13" s="1"/>
  <c r="A4" i="14" s="1"/>
  <c r="A4" i="15" s="1"/>
  <c r="A4" i="16" s="1"/>
  <c r="A4" i="17" s="1"/>
  <c r="A4" i="18" s="1"/>
  <c r="A4" i="19" s="1"/>
  <c r="A4" i="20" s="1"/>
  <c r="A4" i="21" s="1"/>
  <c r="A4" i="22" s="1"/>
  <c r="A3" i="12"/>
  <c r="A2" i="12"/>
  <c r="A2" i="13"/>
  <c r="A2" i="14"/>
  <c r="A2" i="15"/>
  <c r="A2" i="16"/>
  <c r="A2" i="17"/>
  <c r="A2" i="18"/>
  <c r="A2" i="19"/>
  <c r="A2" i="20" s="1"/>
  <c r="A2" i="21" s="1"/>
  <c r="A2" i="22" s="1"/>
  <c r="I6" i="12"/>
  <c r="I6" i="13" s="1"/>
  <c r="I6" i="14" s="1"/>
  <c r="I6" i="15" s="1"/>
  <c r="I6" i="16" s="1"/>
  <c r="I6" i="17" s="1"/>
  <c r="I6" i="18" s="1"/>
  <c r="I6" i="19" s="1"/>
  <c r="I6" i="20" s="1"/>
  <c r="I6" i="21" s="1"/>
  <c r="I6" i="22" s="1"/>
  <c r="I10" i="13"/>
  <c r="I10" i="14" s="1"/>
  <c r="I10" i="15" s="1"/>
  <c r="I10" i="16" s="1"/>
  <c r="I10" i="17" s="1"/>
  <c r="I9" i="12"/>
  <c r="I10" i="12"/>
  <c r="I10" i="18" s="1"/>
  <c r="I10" i="19" s="1"/>
  <c r="I10" i="20" s="1"/>
  <c r="I10" i="21" s="1"/>
  <c r="I10" i="22" s="1"/>
  <c r="I11" i="18"/>
  <c r="J26" i="22"/>
  <c r="J22" i="22"/>
  <c r="E22" i="22"/>
  <c r="J16" i="22"/>
  <c r="J57" i="22"/>
  <c r="E16" i="22"/>
  <c r="E57" i="22"/>
  <c r="J22" i="21"/>
  <c r="E22" i="21"/>
  <c r="J16" i="21"/>
  <c r="E16" i="21"/>
  <c r="J57" i="20"/>
  <c r="E57" i="20"/>
  <c r="J26" i="20"/>
  <c r="J22" i="20"/>
  <c r="E22" i="20"/>
  <c r="J16" i="20"/>
  <c r="E16" i="20"/>
  <c r="J26" i="19"/>
  <c r="J57" i="19" s="1"/>
  <c r="J22" i="19"/>
  <c r="E22" i="19"/>
  <c r="E57" i="19" s="1"/>
  <c r="J16" i="19"/>
  <c r="E16" i="19"/>
  <c r="J26" i="18"/>
  <c r="J22" i="18"/>
  <c r="E22" i="18"/>
  <c r="J16" i="18"/>
  <c r="J63" i="18"/>
  <c r="E16" i="18"/>
  <c r="E63" i="18"/>
  <c r="J26" i="17"/>
  <c r="J22" i="17"/>
  <c r="E22" i="17"/>
  <c r="J16" i="17"/>
  <c r="E16" i="17"/>
  <c r="E63" i="17"/>
  <c r="J63" i="16"/>
  <c r="J26" i="16"/>
  <c r="J22" i="16"/>
  <c r="E22" i="16"/>
  <c r="J16" i="16"/>
  <c r="E16" i="16"/>
  <c r="E63" i="16"/>
  <c r="J26" i="15"/>
  <c r="J22" i="15"/>
  <c r="E22" i="15"/>
  <c r="E63" i="15"/>
  <c r="J16" i="15"/>
  <c r="J63" i="15"/>
  <c r="E16" i="15"/>
  <c r="J26" i="14"/>
  <c r="J22" i="14"/>
  <c r="E22" i="14"/>
  <c r="J16" i="14"/>
  <c r="J63" i="14"/>
  <c r="E16" i="14"/>
  <c r="E63" i="14"/>
  <c r="J26" i="13"/>
  <c r="J22" i="13"/>
  <c r="E22" i="13"/>
  <c r="J16" i="13"/>
  <c r="J63" i="13"/>
  <c r="E16" i="13"/>
  <c r="E63" i="13"/>
  <c r="J26" i="12"/>
  <c r="J22" i="12"/>
  <c r="E22" i="12"/>
  <c r="J16" i="12"/>
  <c r="J63" i="12"/>
  <c r="E16" i="12"/>
  <c r="E63" i="12"/>
  <c r="J65" i="12" s="1"/>
  <c r="J63" i="17"/>
  <c r="J59" i="6"/>
  <c r="J26" i="6"/>
  <c r="J22" i="6"/>
  <c r="E22" i="6"/>
  <c r="J16" i="6"/>
  <c r="E16" i="6"/>
  <c r="E59" i="6"/>
  <c r="B10" i="13" l="1"/>
  <c r="B10" i="14" s="1"/>
  <c r="B10" i="15" s="1"/>
  <c r="B10" i="16" s="1"/>
  <c r="B10" i="17" s="1"/>
  <c r="B10" i="18"/>
  <c r="B10" i="19" s="1"/>
  <c r="B10" i="20" s="1"/>
  <c r="B10" i="21" s="1"/>
  <c r="B10" i="22" s="1"/>
  <c r="B11" i="13"/>
  <c r="B11" i="14" s="1"/>
  <c r="B11" i="18"/>
  <c r="B11" i="19" s="1"/>
  <c r="B11" i="20" s="1"/>
  <c r="B11" i="21" s="1"/>
  <c r="B11" i="22" s="1"/>
  <c r="J59" i="22"/>
  <c r="J65" i="17"/>
  <c r="J65" i="13"/>
  <c r="I11" i="13"/>
  <c r="I11" i="14" s="1"/>
  <c r="I11" i="15" s="1"/>
  <c r="I11" i="16" s="1"/>
  <c r="I11" i="17" s="1"/>
  <c r="I11" i="19" s="1"/>
  <c r="I11" i="20" s="1"/>
  <c r="I11" i="21" s="1"/>
  <c r="I11" i="22" s="1"/>
  <c r="E85" i="21"/>
  <c r="J59" i="20"/>
  <c r="J59" i="19"/>
  <c r="J61" i="6"/>
  <c r="J65" i="18"/>
  <c r="J65" i="16"/>
  <c r="J65" i="14"/>
  <c r="J65" i="15"/>
</calcChain>
</file>

<file path=xl/sharedStrings.xml><?xml version="1.0" encoding="utf-8"?>
<sst xmlns="http://schemas.openxmlformats.org/spreadsheetml/2006/main" count="401" uniqueCount="48">
  <si>
    <t>MUNICIPIO DE XALTOCAN, TLAXCALA</t>
  </si>
  <si>
    <t>RFC: MXT850101V45</t>
  </si>
  <si>
    <t>BANCO:</t>
  </si>
  <si>
    <t>SUCURSAL:</t>
  </si>
  <si>
    <t>TLAXCALA</t>
  </si>
  <si>
    <t>PROGRAMA:</t>
  </si>
  <si>
    <t>EJERCICIO:</t>
  </si>
  <si>
    <t xml:space="preserve">FONDO: </t>
  </si>
  <si>
    <t xml:space="preserve"> </t>
  </si>
  <si>
    <t>No. DE CTA:</t>
  </si>
  <si>
    <t>SALDO SEGÚN AUXILIARES</t>
  </si>
  <si>
    <t>SALDO SEGÚN ESTADO DE CUENTA</t>
  </si>
  <si>
    <t>MAS</t>
  </si>
  <si>
    <t>DEPOSITOS BANCARIOS NO CONSIDERADOS EN AUXILIARES</t>
  </si>
  <si>
    <t>DEPOSITOS BANCARIOS NO CONSIDERADOS POR EL BANCO</t>
  </si>
  <si>
    <t>TRANSFERENCIA DE FFM TRANSFERENCIA DE GIM PROGRAMAS</t>
  </si>
  <si>
    <t>MENOS</t>
  </si>
  <si>
    <t>CARGOS DEL BANCO NO CONSIDERADOS EN AUXILIARES</t>
  </si>
  <si>
    <t>SALDO DE OTROS PROGRAMAS</t>
  </si>
  <si>
    <t>COMSIONES BANCARIAS</t>
  </si>
  <si>
    <t>REGISTRADOS EN LA CUENTA</t>
  </si>
  <si>
    <t>CHEQUES EN CIRCULACIÓN</t>
  </si>
  <si>
    <t>SUMAS IGUALES  - &gt; &gt; &gt; &gt; &gt;</t>
  </si>
  <si>
    <t>MED. JOSE LUIS HERNANDEZ VAZQUEZ</t>
  </si>
  <si>
    <t>PRESIDENTE MUNICIPAL CONSTITUCIONAL</t>
  </si>
  <si>
    <t>SINDICO MUNICIPAL</t>
  </si>
  <si>
    <t>DEL</t>
  </si>
  <si>
    <t>OCTUBRE</t>
  </si>
  <si>
    <t>CONCILIACION BANCARIA DEL MES</t>
  </si>
  <si>
    <t>DICEMBRE</t>
  </si>
  <si>
    <t>NOVIEMBRE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</si>
  <si>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</si>
  <si>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</si>
  <si>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</si>
  <si>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</si>
  <si>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</si>
  <si>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</si>
  <si>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</si>
  <si>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</si>
  <si>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</si>
  <si>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ADMINISTRACION 2024-2027</t>
  </si>
  <si>
    <t>LIC. MA. IRENE GUADALUPE SERRANO RUIZ</t>
  </si>
  <si>
    <t>C.P. GABINO JIMENEZ SANTIAGO</t>
  </si>
  <si>
    <t>TESORERO MUNICIPAL</t>
  </si>
  <si>
    <t>FOCO ISAN</t>
  </si>
  <si>
    <t>i</t>
  </si>
  <si>
    <t>BBVA</t>
  </si>
  <si>
    <t>0126309348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</si>
</sst>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name val="Arial"/>
      <family val="2"/>
    </font>
    <font>
      <sz val="7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7"/>
      <name val="Verdana"/>
      <family val="2"/>
    </font>
    <font>
      <b/>
      <sz val="10"/>
      <name val="Verdana"/>
      <family val="2"/>
    </font>
    <font>
      <sz val="7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11"/>
      <name val="Verdana"/>
      <family val="2"/>
    </font>
    <font>
      <b/>
      <sz val="8"/>
      <name val="Verdana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6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43" fontId="0" fillId="0" borderId="0" xfId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9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4" fontId="5" fillId="0" borderId="0" xfId="0" applyNumberFormat="1" applyFont="1"/>
    <xf numFmtId="4" fontId="4" fillId="0" borderId="0" xfId="0" applyNumberFormat="1" applyFont="1"/>
    <xf numFmtId="0" fontId="8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4" fillId="0" borderId="0" xfId="1" applyNumberFormat="1" applyFont="1"/>
    <xf numFmtId="0" fontId="4" fillId="0" borderId="2" xfId="0" applyFont="1" applyBorder="1"/>
    <xf numFmtId="0" fontId="10" fillId="0" borderId="0" xfId="0" applyFont="1"/>
    <xf numFmtId="4" fontId="3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43" fontId="4" fillId="0" borderId="0" xfId="1" applyFont="1"/>
    <xf numFmtId="0" fontId="12" fillId="0" borderId="0" xfId="0" applyFont="1" applyAlignment="1">
      <alignment horizontal="center"/>
    </xf>
    <xf numFmtId="0" fontId="6" fillId="2" borderId="0" xfId="0" applyFont="1" applyFill="1" applyAlignment="1">
      <alignment vertical="center"/>
    </xf>
    <xf numFmtId="43" fontId="0" fillId="0" borderId="0" xfId="0" applyNumberFormat="1"/>
    <xf numFmtId="0" fontId="14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  <xf numFmtId="43" fontId="15" fillId="0" borderId="0" xfId="1" applyFont="1"/>
    <xf numFmtId="43" fontId="0" fillId="0" borderId="0" xfId="3" applyFont="1" applyBorder="1"/>
    <xf numFmtId="0" fontId="15" fillId="0" borderId="0" xfId="0" applyFont="1"/>
    <xf numFmtId="43" fontId="15" fillId="0" borderId="0" xfId="3" applyFont="1" applyBorder="1"/>
    <xf numFmtId="43" fontId="15" fillId="0" borderId="0" xfId="1" applyFont="1" applyBorder="1"/>
    <xf numFmtId="4" fontId="16" fillId="3" borderId="0" xfId="2" applyNumberFormat="1"/>
    <xf numFmtId="0" fontId="16" fillId="3" borderId="0" xfId="2"/>
    <xf numFmtId="0" fontId="9" fillId="0" borderId="0" xfId="0" applyFont="1"/>
    <xf numFmtId="0" fontId="12" fillId="0" borderId="0" xfId="0" applyFont="1" applyAlignment="1">
      <alignment horizontal="center"/>
    </xf>
    <xf numFmtId="43" fontId="4" fillId="0" borderId="0" xfId="0" applyNumberFormat="1" applyFont="1"/>
    <xf numFmtId="0" fontId="14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9" fontId="6" fillId="0" borderId="0" xfId="0" applyNumberFormat="1" applyFont="1"/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4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4">
    <cellStyle name="Bueno" xfId="2" builtinId="26"/>
    <cellStyle name="Millares" xfId="1" builtinId="3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1</xdr:col>
      <xdr:colOff>685800</xdr:colOff>
      <xdr:row>6</xdr:row>
      <xdr:rowOff>128615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333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685800</xdr:colOff>
      <xdr:row>6</xdr:row>
      <xdr:rowOff>52415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571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</xdr:col>
      <xdr:colOff>685800</xdr:colOff>
      <xdr:row>7</xdr:row>
      <xdr:rowOff>42890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2095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685800</xdr:colOff>
      <xdr:row>6</xdr:row>
      <xdr:rowOff>138140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4287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9"/>
  <sheetViews>
    <sheetView zoomScaleNormal="100" workbookViewId="0">
      <selection activeCell="K19" sqref="K19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">
        <v>40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39</v>
      </c>
      <c r="H6" s="38" t="s">
        <v>26</v>
      </c>
      <c r="I6" s="62"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">
        <v>46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">
        <v>44</v>
      </c>
      <c r="C10" s="9"/>
      <c r="D10" s="9"/>
      <c r="E10" s="7"/>
      <c r="F10" s="7"/>
      <c r="G10" s="7" t="s">
        <v>6</v>
      </c>
      <c r="H10" s="8"/>
      <c r="I10" s="10">
        <v>2026</v>
      </c>
      <c r="J10" s="3"/>
    </row>
    <row r="11" spans="1:12" x14ac:dyDescent="0.2">
      <c r="A11" s="7" t="s">
        <v>7</v>
      </c>
      <c r="B11" s="10">
        <v>6.01</v>
      </c>
      <c r="C11" s="9"/>
      <c r="D11" s="9"/>
      <c r="E11" s="7"/>
      <c r="F11" s="7"/>
      <c r="G11" s="7" t="s">
        <v>9</v>
      </c>
      <c r="H11" s="7"/>
      <c r="I11" s="55" t="s">
        <v>47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2847</v>
      </c>
      <c r="F14" s="2"/>
      <c r="G14" s="16" t="s">
        <v>11</v>
      </c>
      <c r="H14" s="16"/>
      <c r="I14" s="19"/>
      <c r="J14" s="18">
        <v>2857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SUM(J27:J57)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8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9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25"/>
      <c r="H38" s="25"/>
      <c r="I38" s="25"/>
      <c r="J38" s="26"/>
    </row>
    <row r="39" spans="1:12" x14ac:dyDescent="0.2">
      <c r="A39" s="2"/>
      <c r="B39" s="2"/>
      <c r="C39" s="2"/>
      <c r="D39" s="2"/>
      <c r="E39" s="21"/>
      <c r="F39" s="2"/>
      <c r="G39" s="25"/>
      <c r="H39" s="25"/>
      <c r="I39" s="25"/>
      <c r="J39" s="26"/>
    </row>
    <row r="40" spans="1:12" x14ac:dyDescent="0.2">
      <c r="A40" s="2"/>
      <c r="B40" s="2"/>
      <c r="C40" s="2"/>
      <c r="D40" s="2"/>
      <c r="E40" s="21"/>
      <c r="F40" s="2"/>
      <c r="G40" s="25"/>
      <c r="H40" s="25"/>
      <c r="I40" s="25"/>
      <c r="J40" s="26"/>
    </row>
    <row r="41" spans="1:12" x14ac:dyDescent="0.2">
      <c r="A41" s="2"/>
      <c r="B41" s="2"/>
      <c r="C41" s="2"/>
      <c r="D41" s="2"/>
      <c r="E41" s="21"/>
      <c r="F41" s="2"/>
      <c r="G41" s="25"/>
      <c r="H41" s="25"/>
      <c r="I41" s="25"/>
      <c r="J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5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5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5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5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5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5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5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5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5" ht="13.5" thickBot="1" x14ac:dyDescent="0.25">
      <c r="A57" s="2"/>
      <c r="B57" s="2"/>
      <c r="C57" s="2"/>
      <c r="D57" s="2"/>
      <c r="E57" s="3"/>
      <c r="F57" s="2"/>
      <c r="G57" s="2"/>
      <c r="H57" s="2"/>
      <c r="I57" s="2"/>
      <c r="J57" s="3"/>
    </row>
    <row r="58" spans="1:15" ht="13.5" thickTop="1" x14ac:dyDescent="0.2">
      <c r="A58" s="5"/>
      <c r="B58" s="5"/>
      <c r="C58" s="5"/>
      <c r="D58" s="5"/>
      <c r="E58" s="6"/>
      <c r="F58" s="5"/>
      <c r="G58" s="5"/>
      <c r="H58" s="5"/>
      <c r="I58" s="5"/>
      <c r="J58" s="6"/>
      <c r="L58" s="20"/>
    </row>
    <row r="59" spans="1:15" x14ac:dyDescent="0.2">
      <c r="A59" s="56" t="s">
        <v>22</v>
      </c>
      <c r="B59" s="56"/>
      <c r="C59" s="56"/>
      <c r="D59" s="17"/>
      <c r="E59" s="18">
        <f>SUM(E14+E16-E22)</f>
        <v>2847</v>
      </c>
      <c r="F59" s="2"/>
      <c r="G59" s="2"/>
      <c r="H59" s="2"/>
      <c r="I59" s="30"/>
      <c r="J59" s="18">
        <f>J14+J16-J22-J26</f>
        <v>2857</v>
      </c>
      <c r="K59" s="20"/>
      <c r="L59" s="20"/>
    </row>
    <row r="60" spans="1:15" ht="13.5" thickBot="1" x14ac:dyDescent="0.25">
      <c r="A60" s="31"/>
      <c r="B60" s="31"/>
      <c r="C60" s="31"/>
      <c r="D60" s="31"/>
      <c r="E60" s="14"/>
      <c r="F60" s="31"/>
      <c r="G60" s="31"/>
      <c r="H60" s="31"/>
      <c r="I60" s="31"/>
      <c r="J60" s="14"/>
      <c r="L60" s="20"/>
    </row>
    <row r="61" spans="1:15" ht="13.5" thickTop="1" x14ac:dyDescent="0.2">
      <c r="A61" s="32"/>
      <c r="B61" s="32"/>
      <c r="C61" s="32"/>
      <c r="D61" s="32"/>
      <c r="F61" s="32"/>
      <c r="G61" s="32"/>
      <c r="H61" s="32"/>
      <c r="I61" s="32"/>
      <c r="J61" s="33">
        <f>+J59-E59</f>
        <v>10</v>
      </c>
    </row>
    <row r="62" spans="1:15" x14ac:dyDescent="0.2">
      <c r="A62" s="32"/>
      <c r="B62" s="32"/>
      <c r="C62" s="32"/>
      <c r="D62" s="32"/>
      <c r="F62" s="32"/>
      <c r="G62" s="32"/>
      <c r="H62" s="32"/>
      <c r="I62" s="32"/>
    </row>
    <row r="63" spans="1:15" x14ac:dyDescent="0.2">
      <c r="A63" s="63" t="s">
        <v>23</v>
      </c>
      <c r="B63" s="63"/>
      <c r="C63" s="63"/>
      <c r="D63" s="52"/>
      <c r="E63" s="63" t="s">
        <v>41</v>
      </c>
      <c r="F63" s="63"/>
      <c r="G63" s="63"/>
      <c r="H63" s="53"/>
      <c r="I63" s="63" t="s">
        <v>42</v>
      </c>
      <c r="J63" s="63"/>
      <c r="K63" s="2"/>
      <c r="L63" s="2"/>
      <c r="M63" s="36"/>
      <c r="N63" s="2"/>
      <c r="O63" s="2"/>
    </row>
    <row r="64" spans="1:15" x14ac:dyDescent="0.2">
      <c r="A64" s="64" t="s">
        <v>24</v>
      </c>
      <c r="B64" s="64"/>
      <c r="C64" s="64"/>
      <c r="D64" s="54"/>
      <c r="E64" s="64" t="s">
        <v>25</v>
      </c>
      <c r="F64" s="64"/>
      <c r="G64" s="64"/>
      <c r="H64" s="53"/>
      <c r="I64" s="64" t="s">
        <v>43</v>
      </c>
      <c r="J64" s="64"/>
      <c r="K64" s="2"/>
      <c r="L64" s="2"/>
      <c r="M64" s="36"/>
      <c r="N64" s="2"/>
      <c r="O64" s="2"/>
    </row>
    <row r="66" spans="10:10" x14ac:dyDescent="0.2">
      <c r="J66" s="33"/>
    </row>
    <row r="67" spans="10:10" ht="12.75" customHeight="1" x14ac:dyDescent="0.2"/>
    <row r="68" spans="10:10" ht="12.75" customHeight="1" x14ac:dyDescent="0.2">
      <c r="J68" s="33"/>
    </row>
    <row r="69" spans="10:10" x14ac:dyDescent="0.2">
      <c r="J69" s="33"/>
    </row>
  </sheetData>
  <mergeCells count="19">
    <mergeCell ref="A63:C63"/>
    <mergeCell ref="E63:G63"/>
    <mergeCell ref="I63:J63"/>
    <mergeCell ref="A64:C64"/>
    <mergeCell ref="E64:G64"/>
    <mergeCell ref="I64:J64"/>
    <mergeCell ref="A59:C59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J15" sqref="J15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+Sep!A2:J2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+Sep!A3:J3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+Sep!A4:J4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27</v>
      </c>
      <c r="H6" s="38" t="s">
        <v>26</v>
      </c>
      <c r="I6" s="62">
        <f>+Sep!I6:J6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+Sep!B9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+Sep!B10</f>
        <v>FOCO ISAN</v>
      </c>
      <c r="C10" s="9"/>
      <c r="D10" s="9"/>
      <c r="E10" s="7"/>
      <c r="F10" s="7"/>
      <c r="G10" s="7" t="s">
        <v>6</v>
      </c>
      <c r="H10" s="8"/>
      <c r="I10" s="8">
        <f>+Sep!I10</f>
        <v>2026</v>
      </c>
      <c r="J10" s="3"/>
    </row>
    <row r="11" spans="1:12" x14ac:dyDescent="0.2">
      <c r="A11" s="7" t="s">
        <v>7</v>
      </c>
      <c r="B11" s="8">
        <f>+Sep!B11</f>
        <v>6.01</v>
      </c>
      <c r="C11" s="9"/>
      <c r="D11" s="9"/>
      <c r="E11" s="7"/>
      <c r="F11" s="7"/>
      <c r="G11" s="7" t="s">
        <v>9</v>
      </c>
      <c r="H11" s="7"/>
      <c r="I11" s="8" t="str">
        <f>+Sep!I11</f>
        <v>0126309348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42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22</v>
      </c>
      <c r="B57" s="56"/>
      <c r="C57" s="56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23</v>
      </c>
      <c r="B61" s="65"/>
      <c r="C61" s="65"/>
      <c r="D61" s="34"/>
      <c r="E61" s="65" t="s">
        <v>41</v>
      </c>
      <c r="F61" s="65"/>
      <c r="G61" s="65"/>
      <c r="H61" s="35"/>
      <c r="I61" s="65" t="s">
        <v>42</v>
      </c>
      <c r="J61" s="65"/>
      <c r="K61" s="2"/>
      <c r="L61" s="2"/>
      <c r="M61" s="36"/>
      <c r="N61" s="2"/>
      <c r="O61" s="2"/>
    </row>
    <row r="62" spans="1:15" x14ac:dyDescent="0.2">
      <c r="A62" s="66" t="s">
        <v>24</v>
      </c>
      <c r="B62" s="66"/>
      <c r="C62" s="66"/>
      <c r="D62" s="37"/>
      <c r="E62" s="66" t="s">
        <v>25</v>
      </c>
      <c r="F62" s="66"/>
      <c r="G62" s="66"/>
      <c r="H62" s="35"/>
      <c r="I62" s="66" t="s">
        <v>43</v>
      </c>
      <c r="J62" s="66"/>
      <c r="K62" s="2"/>
      <c r="L62" s="2"/>
      <c r="M62" s="36"/>
      <c r="N62" s="2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I6:J6"/>
    <mergeCell ref="A6:F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95"/>
  <sheetViews>
    <sheetView zoomScaleNormal="100" workbookViewId="0">
      <selection activeCell="G14" sqref="G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</cols>
  <sheetData>
    <row r="2" spans="1:10" ht="14.25" x14ac:dyDescent="0.2">
      <c r="A2" s="57" t="str">
        <f>+Oct!A2:J2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14.25" x14ac:dyDescent="0.2">
      <c r="A3" s="57" t="str">
        <f>+Oct!A3:J3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2.75" customHeight="1" x14ac:dyDescent="0.2">
      <c r="A4" s="57" t="str">
        <f>+Oct!A4:J4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0" ht="12.75" customHeight="1" x14ac:dyDescent="0.2">
      <c r="A6" s="61" t="s">
        <v>28</v>
      </c>
      <c r="B6" s="61"/>
      <c r="C6" s="61"/>
      <c r="D6" s="61"/>
      <c r="E6" s="61"/>
      <c r="F6" s="61"/>
      <c r="G6" s="38" t="s">
        <v>30</v>
      </c>
      <c r="H6" s="38" t="s">
        <v>26</v>
      </c>
      <c r="I6" s="62">
        <f>+Oct!I6:J6</f>
        <v>2026</v>
      </c>
      <c r="J6" s="62"/>
    </row>
    <row r="7" spans="1:10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0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0" x14ac:dyDescent="0.2">
      <c r="A9" s="7" t="s">
        <v>2</v>
      </c>
      <c r="B9" s="8" t="str">
        <f>+Oct!B9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0" x14ac:dyDescent="0.2">
      <c r="A10" s="7" t="s">
        <v>5</v>
      </c>
      <c r="B10" s="8" t="str">
        <f>+Oct!B10</f>
        <v>FOCO ISAN</v>
      </c>
      <c r="C10" s="9"/>
      <c r="D10" s="9"/>
      <c r="E10" s="7"/>
      <c r="F10" s="7"/>
      <c r="G10" s="7" t="s">
        <v>6</v>
      </c>
      <c r="H10" s="8"/>
      <c r="I10" s="8">
        <f>+Oct!I10</f>
        <v>2026</v>
      </c>
      <c r="J10" s="3"/>
    </row>
    <row r="11" spans="1:10" x14ac:dyDescent="0.2">
      <c r="A11" s="7" t="s">
        <v>7</v>
      </c>
      <c r="B11" s="8">
        <f>+Oct!B11</f>
        <v>6.01</v>
      </c>
      <c r="C11" s="9"/>
      <c r="D11" s="9"/>
      <c r="E11" s="7"/>
      <c r="F11" s="7"/>
      <c r="G11" s="7" t="s">
        <v>9</v>
      </c>
      <c r="H11" s="7"/>
      <c r="I11" s="8" t="str">
        <f>+Oct!I11</f>
        <v>0126309348</v>
      </c>
      <c r="J11" s="3"/>
    </row>
    <row r="12" spans="1:10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0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0" x14ac:dyDescent="0.2">
      <c r="A14" s="16" t="s">
        <v>10</v>
      </c>
      <c r="B14" s="16"/>
      <c r="C14" s="17"/>
      <c r="D14" s="17"/>
      <c r="E14" s="20">
        <v>0</v>
      </c>
      <c r="F14" s="2"/>
      <c r="G14" s="16" t="s">
        <v>11</v>
      </c>
      <c r="H14" s="16"/>
      <c r="I14" s="19"/>
      <c r="J14" s="20">
        <v>0</v>
      </c>
    </row>
    <row r="15" spans="1:10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0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3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</row>
    <row r="18" spans="1:13" ht="19.5" customHeight="1" x14ac:dyDescent="0.2">
      <c r="A18" s="2"/>
      <c r="B18" s="2"/>
      <c r="C18" s="2"/>
      <c r="D18" s="2"/>
      <c r="F18" s="2"/>
      <c r="G18" s="58"/>
      <c r="H18" s="58"/>
      <c r="I18" s="58"/>
      <c r="J18" s="21">
        <v>0</v>
      </c>
    </row>
    <row r="19" spans="1:13" ht="25.5" customHeight="1" x14ac:dyDescent="0.2">
      <c r="A19" s="2"/>
      <c r="B19" s="2"/>
      <c r="C19" s="2"/>
      <c r="D19" s="2"/>
      <c r="E19" s="21"/>
      <c r="F19" s="2"/>
      <c r="J19" s="21"/>
    </row>
    <row r="20" spans="1:13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3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3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3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3" x14ac:dyDescent="0.2">
      <c r="A24" s="25" t="s">
        <v>19</v>
      </c>
      <c r="B24" s="25"/>
      <c r="C24" s="49"/>
      <c r="D24" s="2"/>
      <c r="E24" s="42"/>
      <c r="F24" s="2"/>
      <c r="G24" s="59" t="s">
        <v>20</v>
      </c>
      <c r="H24" s="59"/>
      <c r="I24" s="59"/>
      <c r="J24" s="18"/>
    </row>
    <row r="25" spans="1:13" x14ac:dyDescent="0.2">
      <c r="B25" s="2"/>
      <c r="C25" s="49"/>
      <c r="D25" s="2"/>
      <c r="E25" s="18"/>
      <c r="F25" s="2"/>
      <c r="G25" s="25"/>
      <c r="H25" s="25"/>
      <c r="I25" s="25"/>
      <c r="J25" s="26"/>
    </row>
    <row r="26" spans="1:13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SUM(J28:J82)</f>
        <v>0</v>
      </c>
    </row>
    <row r="27" spans="1:13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3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3" ht="15" hidden="1" x14ac:dyDescent="0.25">
      <c r="A29" s="2"/>
      <c r="B29" s="2"/>
      <c r="C29" s="2"/>
      <c r="D29" s="2"/>
      <c r="E29" s="21"/>
      <c r="F29" s="2"/>
      <c r="G29" s="10"/>
      <c r="H29">
        <v>42</v>
      </c>
      <c r="I29" s="27"/>
      <c r="K29" s="42">
        <v>2500</v>
      </c>
      <c r="M29" s="47">
        <v>1500</v>
      </c>
    </row>
    <row r="30" spans="1:13" ht="15" hidden="1" x14ac:dyDescent="0.25">
      <c r="A30" s="2"/>
      <c r="B30" s="2"/>
      <c r="C30" s="2"/>
      <c r="D30" s="2"/>
      <c r="E30" s="21"/>
      <c r="F30" s="2"/>
      <c r="G30" s="10"/>
      <c r="H30">
        <v>43</v>
      </c>
      <c r="I30" s="27"/>
      <c r="K30" s="42">
        <v>3000</v>
      </c>
      <c r="M30" s="47">
        <v>3350</v>
      </c>
    </row>
    <row r="31" spans="1:13" ht="15" hidden="1" x14ac:dyDescent="0.25">
      <c r="A31" s="2"/>
      <c r="B31" s="2"/>
      <c r="C31" s="2"/>
      <c r="D31" s="2"/>
      <c r="E31" s="21"/>
      <c r="F31" s="2"/>
      <c r="G31" s="10"/>
      <c r="H31">
        <v>44</v>
      </c>
      <c r="I31" s="27"/>
      <c r="J31" s="1">
        <v>0</v>
      </c>
      <c r="K31" s="44"/>
      <c r="M31" s="47">
        <v>3000</v>
      </c>
    </row>
    <row r="32" spans="1:13" ht="15" hidden="1" x14ac:dyDescent="0.25">
      <c r="A32" s="2"/>
      <c r="B32" s="2"/>
      <c r="C32" s="2"/>
      <c r="D32" s="2"/>
      <c r="E32" s="21"/>
      <c r="F32" s="2"/>
      <c r="G32" s="10"/>
      <c r="H32">
        <v>45</v>
      </c>
      <c r="I32" s="27"/>
      <c r="K32" s="42">
        <v>2658</v>
      </c>
      <c r="M32" s="47">
        <v>2500</v>
      </c>
    </row>
    <row r="33" spans="1:13" ht="15" hidden="1" x14ac:dyDescent="0.25">
      <c r="A33" s="2"/>
      <c r="B33" s="2"/>
      <c r="C33" s="2"/>
      <c r="D33" s="2"/>
      <c r="E33" s="21"/>
      <c r="F33" s="2"/>
      <c r="G33" s="10"/>
      <c r="H33">
        <v>46</v>
      </c>
      <c r="I33" s="27"/>
      <c r="K33" s="42">
        <v>3350</v>
      </c>
      <c r="M33" s="47">
        <v>2658</v>
      </c>
    </row>
    <row r="34" spans="1:13" ht="15" hidden="1" x14ac:dyDescent="0.25">
      <c r="A34" s="2"/>
      <c r="B34" s="2"/>
      <c r="C34" s="2"/>
      <c r="D34" s="2"/>
      <c r="E34" s="21"/>
      <c r="F34" s="2"/>
      <c r="G34" s="10"/>
      <c r="H34">
        <v>47</v>
      </c>
      <c r="I34" s="27"/>
      <c r="K34" s="42">
        <v>1500</v>
      </c>
      <c r="M34" s="47">
        <v>3600</v>
      </c>
    </row>
    <row r="35" spans="1:13" ht="15" hidden="1" x14ac:dyDescent="0.25">
      <c r="A35" s="2"/>
      <c r="B35" s="2"/>
      <c r="C35" s="2"/>
      <c r="D35" s="2"/>
      <c r="E35" s="21"/>
      <c r="F35" s="2"/>
      <c r="G35" s="10"/>
      <c r="H35">
        <v>48</v>
      </c>
      <c r="I35" s="27"/>
      <c r="K35" s="42">
        <v>3600</v>
      </c>
      <c r="M35" s="47">
        <v>6000</v>
      </c>
    </row>
    <row r="36" spans="1:13" ht="15" hidden="1" x14ac:dyDescent="0.25">
      <c r="A36" s="2"/>
      <c r="B36" s="2"/>
      <c r="C36" s="2"/>
      <c r="D36" s="2"/>
      <c r="E36" s="21"/>
      <c r="F36" s="2"/>
      <c r="G36" s="10"/>
      <c r="H36">
        <v>49</v>
      </c>
      <c r="I36" s="27"/>
      <c r="K36" s="42">
        <v>6000</v>
      </c>
      <c r="M36" s="47">
        <v>4000</v>
      </c>
    </row>
    <row r="37" spans="1:13" ht="15" hidden="1" x14ac:dyDescent="0.25">
      <c r="A37" s="2"/>
      <c r="B37" s="2"/>
      <c r="C37" s="2"/>
      <c r="D37" s="2"/>
      <c r="E37" s="21"/>
      <c r="F37" s="2"/>
      <c r="G37" s="10"/>
      <c r="H37">
        <v>50</v>
      </c>
      <c r="I37" s="27"/>
      <c r="K37" s="42">
        <v>1600</v>
      </c>
      <c r="M37" s="47">
        <v>4800</v>
      </c>
    </row>
    <row r="38" spans="1:13" ht="15" hidden="1" x14ac:dyDescent="0.25">
      <c r="A38" s="2"/>
      <c r="B38" s="2"/>
      <c r="C38" s="2"/>
      <c r="D38" s="2"/>
      <c r="E38" s="21"/>
      <c r="F38" s="2"/>
      <c r="G38" s="10"/>
      <c r="H38">
        <v>51</v>
      </c>
      <c r="I38" s="27"/>
      <c r="J38" s="43"/>
      <c r="K38" s="45">
        <v>3500</v>
      </c>
      <c r="M38" s="47">
        <v>3500</v>
      </c>
    </row>
    <row r="39" spans="1:13" ht="15" hidden="1" x14ac:dyDescent="0.25">
      <c r="A39" s="2"/>
      <c r="B39" s="2"/>
      <c r="C39" s="2"/>
      <c r="D39" s="2"/>
      <c r="E39" s="21"/>
      <c r="F39" s="2"/>
      <c r="G39" s="10"/>
      <c r="H39">
        <v>52</v>
      </c>
      <c r="I39" s="27"/>
      <c r="J39" s="1">
        <v>0</v>
      </c>
      <c r="K39" s="44"/>
      <c r="M39" s="47">
        <v>3500</v>
      </c>
    </row>
    <row r="40" spans="1:13" ht="15" hidden="1" x14ac:dyDescent="0.25">
      <c r="A40" s="2"/>
      <c r="B40" s="2"/>
      <c r="C40" s="2"/>
      <c r="D40" s="2"/>
      <c r="E40" s="21"/>
      <c r="F40" s="2"/>
      <c r="G40" s="10"/>
      <c r="H40">
        <v>53</v>
      </c>
      <c r="I40" s="27"/>
      <c r="K40" s="42">
        <v>3200</v>
      </c>
      <c r="M40" s="47">
        <v>3500</v>
      </c>
    </row>
    <row r="41" spans="1:13" ht="15" hidden="1" x14ac:dyDescent="0.25">
      <c r="A41" s="2"/>
      <c r="B41" s="2"/>
      <c r="C41" s="2"/>
      <c r="D41" s="2"/>
      <c r="E41" s="21"/>
      <c r="F41" s="2"/>
      <c r="G41" s="10"/>
      <c r="H41">
        <v>54</v>
      </c>
      <c r="I41" s="27"/>
      <c r="K41" s="42">
        <v>3000</v>
      </c>
      <c r="M41" s="47">
        <v>3200</v>
      </c>
    </row>
    <row r="42" spans="1:13" ht="15" hidden="1" x14ac:dyDescent="0.25">
      <c r="A42" s="2"/>
      <c r="B42" s="2"/>
      <c r="C42" s="2"/>
      <c r="D42" s="2"/>
      <c r="E42" s="21"/>
      <c r="F42" s="2"/>
      <c r="G42" s="10"/>
      <c r="H42">
        <v>55</v>
      </c>
      <c r="I42" s="27"/>
      <c r="K42" s="46">
        <v>3500</v>
      </c>
      <c r="M42" s="47">
        <v>3500</v>
      </c>
    </row>
    <row r="43" spans="1:13" ht="15" hidden="1" x14ac:dyDescent="0.25">
      <c r="A43" s="2"/>
      <c r="B43" s="2"/>
      <c r="C43" s="2"/>
      <c r="D43" s="2"/>
      <c r="E43" s="21"/>
      <c r="F43" s="2"/>
      <c r="G43" s="10"/>
      <c r="H43">
        <v>56</v>
      </c>
      <c r="I43" s="27"/>
      <c r="K43" s="45">
        <v>3500</v>
      </c>
      <c r="M43" s="47">
        <v>3000</v>
      </c>
    </row>
    <row r="44" spans="1:13" ht="15" hidden="1" x14ac:dyDescent="0.25">
      <c r="A44" s="2"/>
      <c r="B44" s="2"/>
      <c r="C44" s="2"/>
      <c r="D44" s="2"/>
      <c r="E44" s="21"/>
      <c r="F44" s="2"/>
      <c r="G44" s="10"/>
      <c r="H44">
        <v>57</v>
      </c>
      <c r="I44" s="27"/>
      <c r="K44" s="45">
        <v>3500</v>
      </c>
      <c r="M44" s="47">
        <v>3500</v>
      </c>
    </row>
    <row r="45" spans="1:13" ht="15" hidden="1" x14ac:dyDescent="0.25">
      <c r="A45" s="2"/>
      <c r="B45" s="2"/>
      <c r="C45" s="2"/>
      <c r="D45" s="2"/>
      <c r="E45" s="21"/>
      <c r="F45" s="2"/>
      <c r="G45" s="10"/>
      <c r="H45">
        <v>58</v>
      </c>
      <c r="I45" s="27"/>
      <c r="K45" s="45">
        <v>3500</v>
      </c>
      <c r="M45" s="47">
        <v>3500</v>
      </c>
    </row>
    <row r="46" spans="1:13" ht="15" hidden="1" x14ac:dyDescent="0.25">
      <c r="A46" s="2"/>
      <c r="B46" s="2"/>
      <c r="C46" s="2"/>
      <c r="D46" s="2"/>
      <c r="E46" s="21"/>
      <c r="F46" s="2"/>
      <c r="G46" s="10"/>
      <c r="H46">
        <v>59</v>
      </c>
      <c r="I46" s="27"/>
      <c r="K46" s="45">
        <v>3500</v>
      </c>
      <c r="M46" s="47">
        <v>3500</v>
      </c>
    </row>
    <row r="47" spans="1:13" ht="15" hidden="1" x14ac:dyDescent="0.25">
      <c r="A47" s="2"/>
      <c r="B47" s="2"/>
      <c r="C47" s="2"/>
      <c r="D47" s="2"/>
      <c r="E47" s="21"/>
      <c r="F47" s="2"/>
      <c r="G47" s="10"/>
      <c r="H47">
        <v>60</v>
      </c>
      <c r="I47" s="27"/>
      <c r="K47" s="45">
        <v>3500</v>
      </c>
      <c r="M47" s="47">
        <v>1500</v>
      </c>
    </row>
    <row r="48" spans="1:13" ht="15" hidden="1" x14ac:dyDescent="0.25">
      <c r="A48" s="2"/>
      <c r="B48" s="2"/>
      <c r="C48" s="2"/>
      <c r="D48" s="2"/>
      <c r="E48" s="21"/>
      <c r="F48" s="2"/>
      <c r="G48" s="10"/>
      <c r="H48">
        <v>61</v>
      </c>
      <c r="I48" s="27"/>
      <c r="K48" s="45">
        <v>3500</v>
      </c>
      <c r="M48" s="47">
        <v>3400</v>
      </c>
    </row>
    <row r="49" spans="1:13" ht="15" hidden="1" x14ac:dyDescent="0.25">
      <c r="A49" s="2"/>
      <c r="B49" s="2"/>
      <c r="C49" s="2"/>
      <c r="D49" s="2"/>
      <c r="E49" s="21"/>
      <c r="F49" s="2"/>
      <c r="G49" s="10"/>
      <c r="H49">
        <v>62</v>
      </c>
      <c r="I49" s="27"/>
      <c r="K49" s="42">
        <v>4000</v>
      </c>
      <c r="M49" s="47">
        <v>3000</v>
      </c>
    </row>
    <row r="50" spans="1:13" ht="15" hidden="1" x14ac:dyDescent="0.25">
      <c r="A50" s="2"/>
      <c r="B50" s="2"/>
      <c r="C50" s="2"/>
      <c r="D50" s="2"/>
      <c r="E50" s="21"/>
      <c r="F50" s="2"/>
      <c r="G50" s="10"/>
      <c r="H50">
        <v>63</v>
      </c>
      <c r="I50" s="27"/>
      <c r="J50" s="1">
        <v>0</v>
      </c>
      <c r="K50" s="44"/>
      <c r="M50" s="47">
        <v>1600</v>
      </c>
    </row>
    <row r="51" spans="1:13" ht="15" hidden="1" x14ac:dyDescent="0.25">
      <c r="A51" s="2"/>
      <c r="B51" s="2"/>
      <c r="C51" s="2"/>
      <c r="D51" s="2"/>
      <c r="E51" s="21"/>
      <c r="F51" s="2"/>
      <c r="G51" s="10"/>
      <c r="H51">
        <v>64</v>
      </c>
      <c r="I51" s="27"/>
      <c r="K51" s="42">
        <v>4800</v>
      </c>
      <c r="M51" s="47">
        <v>3500</v>
      </c>
    </row>
    <row r="52" spans="1:13" ht="15" hidden="1" x14ac:dyDescent="0.25">
      <c r="A52" s="2"/>
      <c r="B52" s="2"/>
      <c r="C52" s="2"/>
      <c r="D52" s="2"/>
      <c r="E52" s="21"/>
      <c r="F52" s="2"/>
      <c r="G52" s="10"/>
      <c r="H52">
        <v>65</v>
      </c>
      <c r="I52" s="27"/>
      <c r="K52" s="42">
        <v>3500</v>
      </c>
      <c r="M52" s="47">
        <v>3500</v>
      </c>
    </row>
    <row r="53" spans="1:13" ht="15" hidden="1" x14ac:dyDescent="0.25">
      <c r="A53" s="2"/>
      <c r="B53" s="2"/>
      <c r="C53" s="2"/>
      <c r="D53" s="2"/>
      <c r="E53" s="21"/>
      <c r="F53" s="2"/>
      <c r="G53" s="10"/>
      <c r="H53">
        <v>66</v>
      </c>
      <c r="I53" s="27"/>
      <c r="K53" s="45">
        <v>3000</v>
      </c>
      <c r="M53" s="47">
        <v>3500</v>
      </c>
    </row>
    <row r="54" spans="1:13" ht="15" hidden="1" x14ac:dyDescent="0.25">
      <c r="A54" s="2"/>
      <c r="B54" s="2"/>
      <c r="C54" s="2"/>
      <c r="D54" s="2"/>
      <c r="E54" s="21"/>
      <c r="F54" s="2"/>
      <c r="G54" s="10"/>
      <c r="H54">
        <v>67</v>
      </c>
      <c r="I54" s="27"/>
      <c r="K54" s="42">
        <v>3400</v>
      </c>
      <c r="M54" s="47">
        <v>3500</v>
      </c>
    </row>
    <row r="55" spans="1:13" ht="15" hidden="1" x14ac:dyDescent="0.25">
      <c r="A55" s="2"/>
      <c r="B55" s="2"/>
      <c r="C55" s="2"/>
      <c r="D55" s="2"/>
      <c r="E55" s="21"/>
      <c r="F55" s="2"/>
      <c r="G55" s="10"/>
      <c r="H55">
        <v>68</v>
      </c>
      <c r="I55" s="27"/>
      <c r="K55" s="42">
        <v>1500</v>
      </c>
      <c r="M55" s="47">
        <v>3000</v>
      </c>
    </row>
    <row r="56" spans="1:13" ht="15" hidden="1" x14ac:dyDescent="0.25">
      <c r="A56" s="2"/>
      <c r="B56" s="2"/>
      <c r="C56" s="2"/>
      <c r="D56" s="2"/>
      <c r="E56" s="21"/>
      <c r="F56" s="2"/>
      <c r="G56" s="10"/>
      <c r="H56">
        <v>69</v>
      </c>
      <c r="I56" s="27"/>
      <c r="K56" s="42">
        <v>2400</v>
      </c>
      <c r="M56" s="47">
        <v>2400</v>
      </c>
    </row>
    <row r="57" spans="1:13" ht="15" hidden="1" x14ac:dyDescent="0.25">
      <c r="A57" s="2"/>
      <c r="B57" s="2"/>
      <c r="C57" s="2"/>
      <c r="D57" s="2"/>
      <c r="E57" s="21"/>
      <c r="F57" s="2"/>
      <c r="G57" s="10"/>
      <c r="H57">
        <v>70</v>
      </c>
      <c r="I57" s="27"/>
      <c r="K57" s="42">
        <v>3500</v>
      </c>
      <c r="M57" s="47">
        <v>5000</v>
      </c>
    </row>
    <row r="58" spans="1:13" ht="15" hidden="1" x14ac:dyDescent="0.25">
      <c r="A58" s="2"/>
      <c r="B58" s="2"/>
      <c r="C58" s="2"/>
      <c r="D58" s="2"/>
      <c r="E58" s="21"/>
      <c r="F58" s="2"/>
      <c r="G58" s="10"/>
      <c r="H58">
        <v>71</v>
      </c>
      <c r="I58" s="27"/>
      <c r="K58" s="42">
        <v>3500</v>
      </c>
      <c r="M58" s="47">
        <v>5000</v>
      </c>
    </row>
    <row r="59" spans="1:13" ht="15" hidden="1" x14ac:dyDescent="0.25">
      <c r="A59" s="2"/>
      <c r="B59" s="2"/>
      <c r="C59" s="2"/>
      <c r="D59" s="2"/>
      <c r="E59" s="21"/>
      <c r="F59" s="2"/>
      <c r="G59" s="10"/>
      <c r="H59">
        <v>72</v>
      </c>
      <c r="I59" s="27"/>
      <c r="K59" s="42">
        <v>3000</v>
      </c>
      <c r="M59" s="48">
        <v>800</v>
      </c>
    </row>
    <row r="60" spans="1:13" x14ac:dyDescent="0.2">
      <c r="A60" s="2"/>
      <c r="B60" s="2"/>
      <c r="C60" s="2"/>
      <c r="D60" s="2"/>
      <c r="E60" s="21"/>
      <c r="F60" s="2"/>
      <c r="G60" s="10"/>
      <c r="J60"/>
    </row>
    <row r="61" spans="1:13" x14ac:dyDescent="0.2">
      <c r="A61" s="2"/>
      <c r="B61" s="2"/>
      <c r="C61" s="2"/>
      <c r="D61" s="2"/>
      <c r="E61" s="21"/>
      <c r="F61" s="2"/>
      <c r="G61" s="10"/>
      <c r="J61"/>
    </row>
    <row r="62" spans="1:13" hidden="1" x14ac:dyDescent="0.2">
      <c r="A62" s="2"/>
      <c r="B62" s="2"/>
      <c r="C62" s="2"/>
      <c r="D62" s="2"/>
      <c r="E62" s="21"/>
      <c r="F62" s="2"/>
      <c r="G62" s="10"/>
      <c r="J62"/>
    </row>
    <row r="63" spans="1:13" hidden="1" x14ac:dyDescent="0.2">
      <c r="A63" s="2"/>
      <c r="B63" s="2"/>
      <c r="C63" s="2"/>
      <c r="D63" s="2"/>
      <c r="E63" s="21"/>
      <c r="F63" s="2"/>
      <c r="G63" s="10"/>
      <c r="J63"/>
    </row>
    <row r="64" spans="1:13" x14ac:dyDescent="0.2">
      <c r="A64" s="2"/>
      <c r="B64" s="2"/>
      <c r="C64" s="2"/>
      <c r="D64" s="2"/>
      <c r="E64" s="21"/>
      <c r="F64" s="2"/>
      <c r="G64" s="10"/>
      <c r="J64"/>
    </row>
    <row r="65" spans="1:13" hidden="1" x14ac:dyDescent="0.2">
      <c r="A65" s="2"/>
      <c r="B65" s="2"/>
      <c r="C65" s="2"/>
      <c r="D65" s="2"/>
      <c r="E65" s="21"/>
      <c r="F65" s="2"/>
      <c r="G65" s="10"/>
      <c r="J65"/>
    </row>
    <row r="66" spans="1:13" x14ac:dyDescent="0.2">
      <c r="A66" s="2"/>
      <c r="B66" s="2"/>
      <c r="C66" s="2"/>
      <c r="D66" s="2"/>
      <c r="E66" s="21"/>
      <c r="F66" s="2"/>
      <c r="G66" s="10"/>
      <c r="J66"/>
    </row>
    <row r="67" spans="1:13" hidden="1" x14ac:dyDescent="0.2">
      <c r="A67" s="2"/>
      <c r="B67" s="2"/>
      <c r="C67" s="2"/>
      <c r="D67" s="2"/>
      <c r="E67" s="21"/>
      <c r="F67" s="2"/>
      <c r="G67" s="10"/>
      <c r="J67"/>
    </row>
    <row r="68" spans="1:13" hidden="1" x14ac:dyDescent="0.2">
      <c r="A68" s="2"/>
      <c r="B68" s="2"/>
      <c r="C68" s="2"/>
      <c r="D68" s="2"/>
      <c r="E68" s="21"/>
      <c r="F68" s="2"/>
      <c r="G68" s="10"/>
      <c r="J68"/>
    </row>
    <row r="69" spans="1:13" x14ac:dyDescent="0.2">
      <c r="A69" s="2"/>
      <c r="B69" s="2"/>
      <c r="C69" s="2"/>
      <c r="D69" s="2"/>
      <c r="E69" s="21"/>
      <c r="F69" s="2"/>
      <c r="G69" s="25"/>
      <c r="J69"/>
    </row>
    <row r="70" spans="1:13" x14ac:dyDescent="0.2">
      <c r="A70" s="2"/>
      <c r="B70" s="2"/>
      <c r="C70" s="2"/>
      <c r="D70" s="2"/>
      <c r="E70" s="21"/>
      <c r="F70" s="2"/>
      <c r="G70" s="25"/>
      <c r="J70"/>
    </row>
    <row r="71" spans="1:13" s="1" customFormat="1" x14ac:dyDescent="0.2">
      <c r="A71" s="2"/>
      <c r="B71" s="2"/>
      <c r="C71" s="2"/>
      <c r="D71" s="2"/>
      <c r="E71" s="21"/>
      <c r="F71" s="2"/>
      <c r="G71" s="25"/>
      <c r="H71"/>
      <c r="I71"/>
      <c r="J71"/>
      <c r="K71"/>
      <c r="L71"/>
      <c r="M71"/>
    </row>
    <row r="72" spans="1:13" s="1" customFormat="1" x14ac:dyDescent="0.2">
      <c r="A72" s="2"/>
      <c r="B72" s="2"/>
      <c r="C72" s="2"/>
      <c r="D72" s="2"/>
      <c r="E72" s="21"/>
      <c r="F72" s="2"/>
      <c r="G72" s="25"/>
      <c r="H72"/>
      <c r="I72"/>
      <c r="J72"/>
      <c r="K72"/>
      <c r="L72"/>
      <c r="M72"/>
    </row>
    <row r="73" spans="1:13" s="1" customFormat="1" x14ac:dyDescent="0.2">
      <c r="A73" s="2"/>
      <c r="B73" s="2"/>
      <c r="C73" s="2"/>
      <c r="D73" s="2"/>
      <c r="E73" s="21"/>
      <c r="F73" s="2"/>
      <c r="G73" s="25"/>
      <c r="H73"/>
      <c r="I73"/>
      <c r="J73"/>
      <c r="K73"/>
      <c r="L73"/>
      <c r="M73"/>
    </row>
    <row r="74" spans="1:13" s="1" customFormat="1" x14ac:dyDescent="0.2">
      <c r="A74" s="2"/>
      <c r="B74" s="2"/>
      <c r="C74" s="2"/>
      <c r="D74" s="2"/>
      <c r="E74" s="21"/>
      <c r="F74" s="2"/>
      <c r="G74" s="25"/>
      <c r="H74"/>
      <c r="I74"/>
      <c r="J74"/>
      <c r="K74"/>
      <c r="L74"/>
      <c r="M74"/>
    </row>
    <row r="75" spans="1:13" s="1" customFormat="1" x14ac:dyDescent="0.2">
      <c r="A75" s="2"/>
      <c r="B75" s="2"/>
      <c r="C75" s="2"/>
      <c r="D75" s="2"/>
      <c r="E75" s="21"/>
      <c r="F75" s="2"/>
      <c r="G75" s="25"/>
      <c r="H75"/>
      <c r="I75"/>
      <c r="J75"/>
      <c r="K75"/>
      <c r="L75"/>
      <c r="M75"/>
    </row>
    <row r="76" spans="1:13" s="1" customFormat="1" x14ac:dyDescent="0.2">
      <c r="A76" s="2"/>
      <c r="B76" s="2"/>
      <c r="C76" s="2"/>
      <c r="D76" s="2"/>
      <c r="E76" s="21"/>
      <c r="F76" s="2"/>
      <c r="G76" s="25"/>
      <c r="H76"/>
      <c r="I76"/>
      <c r="J76"/>
      <c r="K76"/>
      <c r="L76"/>
      <c r="M76"/>
    </row>
    <row r="77" spans="1:13" s="1" customFormat="1" x14ac:dyDescent="0.2">
      <c r="A77" s="2"/>
      <c r="B77" s="2"/>
      <c r="C77" s="2"/>
      <c r="D77" s="2"/>
      <c r="E77" s="21"/>
      <c r="F77" s="2"/>
      <c r="G77" s="25"/>
      <c r="H77"/>
      <c r="I77"/>
      <c r="J77"/>
      <c r="K77"/>
      <c r="L77"/>
      <c r="M77"/>
    </row>
    <row r="78" spans="1:13" s="1" customFormat="1" x14ac:dyDescent="0.2">
      <c r="A78" s="2"/>
      <c r="B78" s="2"/>
      <c r="C78" s="2"/>
      <c r="D78" s="2"/>
      <c r="E78" s="21"/>
      <c r="F78" s="2"/>
      <c r="G78" s="25"/>
      <c r="H78"/>
      <c r="I78"/>
      <c r="J78"/>
      <c r="K78"/>
      <c r="L78"/>
      <c r="M78"/>
    </row>
    <row r="79" spans="1:13" s="1" customFormat="1" x14ac:dyDescent="0.2">
      <c r="A79" s="2"/>
      <c r="B79" s="2"/>
      <c r="C79" s="2"/>
      <c r="D79" s="2"/>
      <c r="E79" s="21"/>
      <c r="F79" s="2"/>
      <c r="G79" s="25"/>
      <c r="H79"/>
      <c r="I79"/>
      <c r="J79"/>
      <c r="K79"/>
      <c r="L79"/>
      <c r="M79"/>
    </row>
    <row r="80" spans="1:13" s="1" customFormat="1" x14ac:dyDescent="0.2">
      <c r="A80" s="2"/>
      <c r="B80" s="2"/>
      <c r="C80" s="2"/>
      <c r="D80" s="2"/>
      <c r="E80" s="21"/>
      <c r="F80" s="2"/>
      <c r="G80" s="25"/>
      <c r="H80"/>
      <c r="I80"/>
      <c r="J80"/>
      <c r="K80"/>
      <c r="L80"/>
      <c r="M80"/>
    </row>
    <row r="81" spans="1:13" s="1" customFormat="1" x14ac:dyDescent="0.2">
      <c r="A81" s="2"/>
      <c r="B81" s="2"/>
      <c r="C81" s="2"/>
      <c r="D81" s="2"/>
      <c r="E81" s="21"/>
      <c r="F81" s="2"/>
      <c r="G81" s="25"/>
      <c r="H81"/>
      <c r="I81"/>
      <c r="J81"/>
      <c r="K81"/>
      <c r="L81"/>
      <c r="M81"/>
    </row>
    <row r="82" spans="1:13" s="1" customFormat="1" x14ac:dyDescent="0.2">
      <c r="A82" s="2"/>
      <c r="B82" s="2"/>
      <c r="C82" s="2"/>
      <c r="D82" s="2"/>
      <c r="E82" s="3"/>
      <c r="F82" s="2"/>
      <c r="G82" s="2"/>
      <c r="H82"/>
      <c r="I82"/>
      <c r="J82"/>
      <c r="K82"/>
      <c r="L82"/>
      <c r="M82"/>
    </row>
    <row r="83" spans="1:13" s="1" customFormat="1" ht="13.5" thickBot="1" x14ac:dyDescent="0.25">
      <c r="A83" s="2"/>
      <c r="B83" s="2"/>
      <c r="C83" s="2"/>
      <c r="D83" s="2"/>
      <c r="E83" s="3"/>
      <c r="F83" s="2"/>
      <c r="G83" s="2"/>
      <c r="H83"/>
      <c r="I83" s="2"/>
      <c r="K83"/>
    </row>
    <row r="84" spans="1:13" s="1" customFormat="1" ht="13.5" thickTop="1" x14ac:dyDescent="0.2">
      <c r="A84" s="5"/>
      <c r="B84" s="5"/>
      <c r="C84" s="5"/>
      <c r="D84" s="5"/>
      <c r="E84" s="6"/>
      <c r="F84" s="5"/>
      <c r="G84" s="5"/>
      <c r="H84" s="5"/>
      <c r="I84" s="5"/>
      <c r="J84" s="6"/>
      <c r="K84"/>
    </row>
    <row r="85" spans="1:13" s="1" customFormat="1" x14ac:dyDescent="0.2">
      <c r="A85" s="56" t="s">
        <v>22</v>
      </c>
      <c r="B85" s="56"/>
      <c r="C85" s="56"/>
      <c r="D85" s="17"/>
      <c r="E85" s="18">
        <f>SUM(E14+E16-E22)</f>
        <v>0</v>
      </c>
      <c r="F85" s="2"/>
      <c r="G85" s="2"/>
      <c r="H85" s="2"/>
      <c r="I85" s="30"/>
      <c r="J85" s="18">
        <f>J14+J16-J22-J26</f>
        <v>0</v>
      </c>
      <c r="K85" s="20"/>
      <c r="M85" s="20"/>
    </row>
    <row r="86" spans="1:13" s="1" customFormat="1" ht="13.5" thickBot="1" x14ac:dyDescent="0.25">
      <c r="A86" s="31"/>
      <c r="B86" s="31"/>
      <c r="C86" s="31"/>
      <c r="D86" s="31"/>
      <c r="E86" s="14"/>
      <c r="F86" s="31"/>
      <c r="G86" s="31"/>
      <c r="H86" s="31"/>
      <c r="I86" s="31"/>
      <c r="J86" s="14"/>
      <c r="K86"/>
    </row>
    <row r="87" spans="1:13" ht="13.5" thickTop="1" x14ac:dyDescent="0.2">
      <c r="A87" s="32"/>
      <c r="B87" s="32"/>
      <c r="C87" s="32"/>
      <c r="D87" s="32"/>
      <c r="F87" s="32"/>
      <c r="G87" s="32"/>
      <c r="H87" s="32"/>
      <c r="I87" s="32"/>
      <c r="J87" s="33"/>
    </row>
    <row r="88" spans="1:13" x14ac:dyDescent="0.2">
      <c r="A88" s="32"/>
      <c r="B88" s="32"/>
      <c r="C88" s="32"/>
      <c r="D88" s="32"/>
      <c r="F88" s="32"/>
      <c r="G88" s="32"/>
      <c r="H88" s="32"/>
      <c r="I88" s="32"/>
    </row>
    <row r="89" spans="1:13" x14ac:dyDescent="0.2">
      <c r="A89" s="65" t="s">
        <v>23</v>
      </c>
      <c r="B89" s="65"/>
      <c r="C89" s="65"/>
      <c r="D89" s="34"/>
      <c r="E89" s="65" t="s">
        <v>41</v>
      </c>
      <c r="F89" s="65"/>
      <c r="G89" s="65"/>
      <c r="H89" s="35"/>
      <c r="I89" s="65" t="s">
        <v>42</v>
      </c>
      <c r="J89" s="65"/>
      <c r="K89" s="2"/>
    </row>
    <row r="90" spans="1:13" x14ac:dyDescent="0.2">
      <c r="A90" s="66" t="s">
        <v>24</v>
      </c>
      <c r="B90" s="66"/>
      <c r="C90" s="66"/>
      <c r="D90" s="37"/>
      <c r="E90" s="66" t="s">
        <v>25</v>
      </c>
      <c r="F90" s="66"/>
      <c r="G90" s="66"/>
      <c r="H90" s="35"/>
      <c r="I90" s="66" t="s">
        <v>43</v>
      </c>
      <c r="J90" s="66"/>
      <c r="K90" s="2"/>
    </row>
    <row r="92" spans="1:13" x14ac:dyDescent="0.2">
      <c r="J92" s="33"/>
    </row>
    <row r="93" spans="1:13" ht="12.75" customHeight="1" x14ac:dyDescent="0.2"/>
    <row r="94" spans="1:13" ht="12.75" customHeight="1" x14ac:dyDescent="0.2">
      <c r="J94" s="33"/>
    </row>
    <row r="95" spans="1:13" x14ac:dyDescent="0.2">
      <c r="J95" s="33"/>
    </row>
  </sheetData>
  <mergeCells count="19">
    <mergeCell ref="A85:C85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89:C89"/>
    <mergeCell ref="E89:G89"/>
    <mergeCell ref="I89:J89"/>
    <mergeCell ref="A90:C90"/>
    <mergeCell ref="E90:G90"/>
    <mergeCell ref="I90:J90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G14" sqref="G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+Nov!A2:J2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+Nov!A3:J3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+Nov!A4:J4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29</v>
      </c>
      <c r="H6" s="38" t="s">
        <v>26</v>
      </c>
      <c r="I6" s="62">
        <f>+Nov!I6:J6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+Nov!B9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+Nov!B10</f>
        <v>FOCO ISAN</v>
      </c>
      <c r="C10" s="9"/>
      <c r="D10" s="9"/>
      <c r="E10" s="7"/>
      <c r="F10" s="7"/>
      <c r="G10" s="7" t="s">
        <v>6</v>
      </c>
      <c r="H10" s="8"/>
      <c r="I10" s="8">
        <f>+Nov!I10</f>
        <v>2026</v>
      </c>
      <c r="J10" s="3"/>
    </row>
    <row r="11" spans="1:12" x14ac:dyDescent="0.2">
      <c r="A11" s="7" t="s">
        <v>7</v>
      </c>
      <c r="B11" s="8">
        <f>+Nov!B11</f>
        <v>6.01</v>
      </c>
      <c r="C11" s="9"/>
      <c r="D11" s="9"/>
      <c r="E11" s="7"/>
      <c r="F11" s="7"/>
      <c r="G11" s="7" t="s">
        <v>9</v>
      </c>
      <c r="H11" s="7"/>
      <c r="I11" s="8" t="str">
        <f>+Nov!I11</f>
        <v>0126309348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22</v>
      </c>
      <c r="B57" s="56"/>
      <c r="C57" s="56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23</v>
      </c>
      <c r="B61" s="65"/>
      <c r="C61" s="65"/>
      <c r="D61" s="34"/>
      <c r="E61" s="65" t="s">
        <v>41</v>
      </c>
      <c r="F61" s="65"/>
      <c r="G61" s="65"/>
      <c r="H61" s="35"/>
      <c r="I61" s="65" t="s">
        <v>42</v>
      </c>
      <c r="J61" s="65"/>
      <c r="K61" s="2"/>
      <c r="L61" s="2"/>
      <c r="M61" s="36"/>
      <c r="N61" s="2"/>
      <c r="O61" s="2"/>
    </row>
    <row r="62" spans="1:15" x14ac:dyDescent="0.2">
      <c r="A62" s="66" t="s">
        <v>24</v>
      </c>
      <c r="B62" s="66"/>
      <c r="C62" s="66"/>
      <c r="D62" s="37"/>
      <c r="E62" s="66" t="s">
        <v>25</v>
      </c>
      <c r="F62" s="66"/>
      <c r="G62" s="66"/>
      <c r="H62" s="35"/>
      <c r="I62" s="66" t="s">
        <v>43</v>
      </c>
      <c r="J62" s="66"/>
      <c r="K62" s="2"/>
      <c r="L62" s="2"/>
      <c r="M62" s="36"/>
      <c r="N62" s="51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9" sqref="I19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+Ene!A2:J2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+Ene!A3:J3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+Ene!A4:J4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38</v>
      </c>
      <c r="H6" s="38" t="s">
        <v>26</v>
      </c>
      <c r="I6" s="62">
        <f>+Ene!I6:J6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+Ene!B9</f>
        <v>BBVA</v>
      </c>
      <c r="C9" s="9"/>
      <c r="D9" s="9"/>
      <c r="E9" s="7"/>
      <c r="F9" s="7"/>
      <c r="G9" s="7" t="s">
        <v>3</v>
      </c>
      <c r="H9" s="8"/>
      <c r="I9" s="8" t="str">
        <f>+Ene!I9</f>
        <v>TLAXCALA</v>
      </c>
      <c r="J9" s="3"/>
    </row>
    <row r="10" spans="1:12" x14ac:dyDescent="0.2">
      <c r="A10" s="7" t="s">
        <v>5</v>
      </c>
      <c r="B10" s="8" t="str">
        <f>+Ene!B10</f>
        <v>FOCO ISAN</v>
      </c>
      <c r="C10" s="9"/>
      <c r="D10" s="9"/>
      <c r="E10" s="7"/>
      <c r="F10" s="7"/>
      <c r="G10" s="7" t="s">
        <v>6</v>
      </c>
      <c r="H10" s="8"/>
      <c r="I10" s="8">
        <f>+Ene!I10</f>
        <v>2026</v>
      </c>
      <c r="J10" s="3"/>
    </row>
    <row r="11" spans="1:12" x14ac:dyDescent="0.2">
      <c r="A11" s="7" t="s">
        <v>7</v>
      </c>
      <c r="B11" s="8">
        <f>+Ene!B11</f>
        <v>6.01</v>
      </c>
      <c r="C11" s="9"/>
      <c r="D11" s="9"/>
      <c r="E11" s="7"/>
      <c r="F11" s="7"/>
      <c r="G11" s="7" t="s">
        <v>9</v>
      </c>
      <c r="H11" s="7"/>
      <c r="I11" s="8" t="str">
        <f>+Ene!I11</f>
        <v>0126309348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F14" sqref="F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+Feb!A2:J2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+Feb!A3:J3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+Feb!A4:J4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37</v>
      </c>
      <c r="H6" s="38" t="s">
        <v>26</v>
      </c>
      <c r="I6" s="62">
        <f>+Feb!I6:J6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+Feb!B10</f>
        <v>FOCO ISAN</v>
      </c>
      <c r="C10" s="9"/>
      <c r="D10" s="9"/>
      <c r="E10" s="7"/>
      <c r="F10" s="7"/>
      <c r="G10" s="7" t="s">
        <v>6</v>
      </c>
      <c r="H10" s="8"/>
      <c r="I10" s="8">
        <f>+Feb!I10</f>
        <v>2026</v>
      </c>
      <c r="J10" s="3"/>
    </row>
    <row r="11" spans="1:12" x14ac:dyDescent="0.2">
      <c r="A11" s="7" t="s">
        <v>7</v>
      </c>
      <c r="B11" s="8">
        <f>+Feb!B11</f>
        <v>6.01</v>
      </c>
      <c r="C11" s="9"/>
      <c r="D11" s="9"/>
      <c r="E11" s="7"/>
      <c r="F11" s="7"/>
      <c r="G11" s="7" t="s">
        <v>9</v>
      </c>
      <c r="H11" s="7"/>
      <c r="I11" s="8" t="str">
        <f>+Feb!I11</f>
        <v>0126309348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4" sqref="I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+Mar!A2:J2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+Mar!A3:J3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+Mar!A4:J4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36</v>
      </c>
      <c r="H6" s="38" t="s">
        <v>26</v>
      </c>
      <c r="I6" s="62">
        <f>+Mar!I6:J6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+Mar!B9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+Mar!B10</f>
        <v>FOCO ISAN</v>
      </c>
      <c r="C10" s="9"/>
      <c r="D10" s="9"/>
      <c r="E10" s="7"/>
      <c r="F10" s="7"/>
      <c r="G10" s="7" t="s">
        <v>6</v>
      </c>
      <c r="H10" s="8"/>
      <c r="I10" s="8">
        <f>+Mar!I10</f>
        <v>2026</v>
      </c>
      <c r="J10" s="3"/>
    </row>
    <row r="11" spans="1:12" x14ac:dyDescent="0.2">
      <c r="A11" s="7" t="s">
        <v>7</v>
      </c>
      <c r="B11" s="8">
        <f>+Mar!B11</f>
        <v>6.01</v>
      </c>
      <c r="C11" s="9"/>
      <c r="D11" s="9"/>
      <c r="E11" s="7"/>
      <c r="F11" s="7"/>
      <c r="G11" s="7" t="s">
        <v>9</v>
      </c>
      <c r="H11" s="7"/>
      <c r="I11" s="8" t="str">
        <f>+Mar!I11</f>
        <v>0126309348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B10" sqref="B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+Abr!A2:J2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+Abr!A3:J3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+Abr!A4:J4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35</v>
      </c>
      <c r="H6" s="38" t="s">
        <v>26</v>
      </c>
      <c r="I6" s="62">
        <f>+Abr!I6:J6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+Abr!B9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+Abr!B10</f>
        <v>FOCO ISAN</v>
      </c>
      <c r="C10" s="9"/>
      <c r="D10" s="9"/>
      <c r="E10" s="7"/>
      <c r="F10" s="7"/>
      <c r="G10" s="7" t="s">
        <v>6</v>
      </c>
      <c r="H10" s="8"/>
      <c r="I10" s="8">
        <f>+Abr!I10</f>
        <v>2026</v>
      </c>
      <c r="J10" s="3"/>
    </row>
    <row r="11" spans="1:12" x14ac:dyDescent="0.2">
      <c r="A11" s="7" t="s">
        <v>7</v>
      </c>
      <c r="B11" s="10">
        <f>+Abr!B11</f>
        <v>6.01</v>
      </c>
      <c r="C11" s="9"/>
      <c r="D11" s="9"/>
      <c r="E11" s="7"/>
      <c r="F11" s="7"/>
      <c r="G11" s="7" t="s">
        <v>9</v>
      </c>
      <c r="H11" s="7"/>
      <c r="I11" s="8" t="str">
        <f>+Abr!I11</f>
        <v>0126309348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tabSelected="1" zoomScaleNormal="100" workbookViewId="0">
      <selection activeCell="B28" sqref="B28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+May!A2:J2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+May!A3:J3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+May!A4:J4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34</v>
      </c>
      <c r="H6" s="38" t="s">
        <v>26</v>
      </c>
      <c r="I6" s="62">
        <f>+May!I6:J6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+May!B9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+May!B10</f>
        <v>FOCO ISAN</v>
      </c>
      <c r="C10" s="9"/>
      <c r="D10" s="9"/>
      <c r="E10" s="7"/>
      <c r="F10" s="7"/>
      <c r="G10" s="7" t="s">
        <v>6</v>
      </c>
      <c r="H10" s="8"/>
      <c r="I10" s="8">
        <f>+May!I10</f>
        <v>2026</v>
      </c>
      <c r="J10" s="3"/>
    </row>
    <row r="11" spans="1:12" x14ac:dyDescent="0.2">
      <c r="A11" s="7" t="s">
        <v>7</v>
      </c>
      <c r="B11" s="8">
        <f>+May!B11</f>
        <v>6.01</v>
      </c>
      <c r="C11" s="9"/>
      <c r="D11" s="9"/>
      <c r="E11" s="7"/>
      <c r="F11" s="7"/>
      <c r="G11" s="7" t="s">
        <v>9</v>
      </c>
      <c r="H11" s="7"/>
      <c r="I11" s="8" t="str">
        <f>+May!I11</f>
        <v>0126309348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J15" sqref="J15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+Jun!A2:J2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+Jun!A3:J3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+Jun!A4:J4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33</v>
      </c>
      <c r="H6" s="38" t="s">
        <v>26</v>
      </c>
      <c r="I6" s="62">
        <f>+Jun!I6:J6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+Jun!B9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+Jun!B10</f>
        <v>FOCO ISAN</v>
      </c>
      <c r="C10" s="9"/>
      <c r="D10" s="9"/>
      <c r="E10" s="7"/>
      <c r="F10" s="7"/>
      <c r="G10" s="7" t="s">
        <v>6</v>
      </c>
      <c r="H10" s="8"/>
      <c r="I10" s="8">
        <f>+Jun!I10</f>
        <v>2026</v>
      </c>
      <c r="J10" s="3"/>
    </row>
    <row r="11" spans="1:12" x14ac:dyDescent="0.2">
      <c r="A11" s="7" t="s">
        <v>7</v>
      </c>
      <c r="B11" s="8">
        <f>+Jun!B11</f>
        <v>6.01</v>
      </c>
      <c r="C11" s="9"/>
      <c r="D11" s="9"/>
      <c r="E11" s="7"/>
      <c r="F11" s="7"/>
      <c r="G11" s="7" t="s">
        <v>9</v>
      </c>
      <c r="H11" s="7"/>
      <c r="I11" s="8" t="str">
        <f>+Jun!I11</f>
        <v>0126309348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2318.73</v>
      </c>
      <c r="F14" s="2"/>
      <c r="G14" s="16" t="s">
        <v>11</v>
      </c>
      <c r="H14" s="16"/>
      <c r="I14" s="19"/>
      <c r="J14" s="18">
        <v>2318.73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2318.73</v>
      </c>
      <c r="F63" s="2"/>
      <c r="G63" s="2"/>
      <c r="H63" s="2"/>
      <c r="I63" s="30"/>
      <c r="J63" s="18">
        <f>J14+J16-J22-J26</f>
        <v>2318.73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B11" sqref="B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+Jul!A2:J2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+Jul!A3:J3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+Jul!A4:J4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32</v>
      </c>
      <c r="H6" s="38" t="s">
        <v>26</v>
      </c>
      <c r="I6" s="62">
        <f>+Jul!I6:J6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+Feb!B10</f>
        <v>FOCO ISAN</v>
      </c>
      <c r="C10" s="9"/>
      <c r="D10" s="9"/>
      <c r="E10" s="7"/>
      <c r="F10" s="7"/>
      <c r="G10" s="7" t="s">
        <v>6</v>
      </c>
      <c r="H10" s="8"/>
      <c r="I10" s="8">
        <f>+Feb!I10</f>
        <v>2026</v>
      </c>
      <c r="J10" s="3"/>
    </row>
    <row r="11" spans="1:12" x14ac:dyDescent="0.2">
      <c r="A11" s="7" t="s">
        <v>7</v>
      </c>
      <c r="B11" s="8">
        <f>+Feb!B11</f>
        <v>6.01</v>
      </c>
      <c r="C11" s="9"/>
      <c r="D11" s="9"/>
      <c r="E11" s="7"/>
      <c r="F11" s="7"/>
      <c r="G11" s="7" t="s">
        <v>9</v>
      </c>
      <c r="H11" s="7"/>
      <c r="I11" s="8" t="str">
        <f>+Feb!I11</f>
        <v>0126309348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81"/>
  <sheetViews>
    <sheetView zoomScaleNormal="100" workbookViewId="0">
      <selection activeCell="J37" sqref="J37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+Ago!A2:J2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+Ago!A3:J3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+Ago!A4:J4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31</v>
      </c>
      <c r="H6" s="38" t="s">
        <v>26</v>
      </c>
      <c r="I6" s="62">
        <f>+Ago!I6:J6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+Ago!B9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+Ago!B10</f>
        <v>FOCO ISAN</v>
      </c>
      <c r="C10" s="9"/>
      <c r="D10" s="9"/>
      <c r="E10" s="7"/>
      <c r="F10" s="7"/>
      <c r="G10" s="7" t="s">
        <v>6</v>
      </c>
      <c r="H10" s="8"/>
      <c r="I10" s="8">
        <f>+Ago!I10</f>
        <v>2026</v>
      </c>
      <c r="J10" s="3"/>
    </row>
    <row r="11" spans="1:12" x14ac:dyDescent="0.2">
      <c r="A11" s="7" t="s">
        <v>7</v>
      </c>
      <c r="B11" s="8">
        <f>+Ago!B11</f>
        <v>6.01</v>
      </c>
      <c r="C11" s="9"/>
      <c r="D11" s="9"/>
      <c r="E11" s="7"/>
      <c r="F11" s="7"/>
      <c r="G11" s="7" t="s">
        <v>9</v>
      </c>
      <c r="H11" s="7"/>
      <c r="I11" s="8" t="str">
        <f>+Ago!I11</f>
        <v>0126309348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40"/>
      <c r="J29" s="41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40"/>
      <c r="J30" s="41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 t="s">
        <v>45</v>
      </c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22</v>
      </c>
      <c r="B57" s="56"/>
      <c r="C57" s="56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23</v>
      </c>
      <c r="B61" s="65"/>
      <c r="C61" s="65"/>
      <c r="D61" s="34"/>
      <c r="E61" s="65" t="s">
        <v>41</v>
      </c>
      <c r="F61" s="65"/>
      <c r="G61" s="65"/>
      <c r="H61" s="35"/>
      <c r="I61" s="65" t="s">
        <v>42</v>
      </c>
      <c r="J61" s="65"/>
      <c r="K61" s="2"/>
      <c r="L61" s="2"/>
      <c r="M61" s="36"/>
      <c r="N61" s="2"/>
      <c r="O61" s="2"/>
    </row>
    <row r="62" spans="1:15" x14ac:dyDescent="0.2">
      <c r="A62" s="66" t="s">
        <v>24</v>
      </c>
      <c r="B62" s="66"/>
      <c r="C62" s="66"/>
      <c r="D62" s="37"/>
      <c r="E62" s="66" t="s">
        <v>25</v>
      </c>
      <c r="F62" s="66"/>
      <c r="G62" s="66"/>
      <c r="H62" s="35"/>
      <c r="I62" s="66" t="s">
        <v>43</v>
      </c>
      <c r="J62" s="66"/>
      <c r="K62" s="2"/>
      <c r="L62" s="2"/>
      <c r="M62" s="36"/>
      <c r="N62" s="2"/>
      <c r="O62" s="2"/>
    </row>
    <row r="64" spans="1:15" x14ac:dyDescent="0.2">
      <c r="J64" s="33"/>
    </row>
    <row r="65" spans="10:18" ht="12.75" customHeight="1" x14ac:dyDescent="0.2">
      <c r="N65" s="1"/>
      <c r="R65" s="39"/>
    </row>
    <row r="66" spans="10:18" ht="12.75" customHeight="1" x14ac:dyDescent="0.2">
      <c r="J66" s="33"/>
      <c r="N66" s="1"/>
      <c r="R66" s="39"/>
    </row>
    <row r="67" spans="10:18" x14ac:dyDescent="0.2">
      <c r="J67" s="33"/>
      <c r="N67" s="1"/>
      <c r="Q67" s="20"/>
      <c r="R67" s="39"/>
    </row>
    <row r="68" spans="10:18" x14ac:dyDescent="0.2">
      <c r="N68" s="1"/>
      <c r="Q68" s="20"/>
      <c r="R68" s="39"/>
    </row>
    <row r="69" spans="10:18" x14ac:dyDescent="0.2">
      <c r="N69" s="1"/>
      <c r="Q69" s="20"/>
      <c r="R69" s="39"/>
    </row>
    <row r="70" spans="10:18" x14ac:dyDescent="0.2">
      <c r="N70" s="1"/>
      <c r="Q70" s="20"/>
      <c r="R70" s="39"/>
    </row>
    <row r="71" spans="10:18" x14ac:dyDescent="0.2">
      <c r="N71" s="1"/>
      <c r="Q71" s="20"/>
      <c r="R71" s="39"/>
    </row>
    <row r="72" spans="10:18" x14ac:dyDescent="0.2">
      <c r="N72" s="1"/>
      <c r="Q72" s="20"/>
      <c r="R72" s="39"/>
    </row>
    <row r="73" spans="10:18" x14ac:dyDescent="0.2">
      <c r="N73" s="1"/>
      <c r="Q73" s="20"/>
      <c r="R73" s="39"/>
    </row>
    <row r="74" spans="10:18" x14ac:dyDescent="0.2">
      <c r="N74" s="1"/>
      <c r="Q74" s="20"/>
      <c r="R74" s="39"/>
    </row>
    <row r="75" spans="10:18" x14ac:dyDescent="0.2">
      <c r="N75" s="1"/>
      <c r="Q75" s="20"/>
      <c r="R75" s="39"/>
    </row>
    <row r="76" spans="10:18" x14ac:dyDescent="0.2">
      <c r="N76" s="1"/>
      <c r="Q76" s="20"/>
      <c r="R76" s="39"/>
    </row>
    <row r="77" spans="10:18" x14ac:dyDescent="0.2">
      <c r="N77" s="1"/>
      <c r="Q77" s="20"/>
      <c r="R77" s="39"/>
    </row>
    <row r="78" spans="10:18" x14ac:dyDescent="0.2">
      <c r="N78" s="1"/>
      <c r="Q78" s="20"/>
      <c r="R78" s="39"/>
    </row>
    <row r="79" spans="10:18" x14ac:dyDescent="0.2">
      <c r="N79" s="1"/>
      <c r="Q79" s="20"/>
      <c r="R79" s="39"/>
    </row>
    <row r="80" spans="10:18" x14ac:dyDescent="0.2">
      <c r="N80" s="1"/>
      <c r="Q80" s="20"/>
      <c r="R80" s="39"/>
    </row>
    <row r="81" spans="14:18" x14ac:dyDescent="0.2">
      <c r="N81" s="39"/>
      <c r="Q81" s="39"/>
      <c r="R81" s="39"/>
    </row>
  </sheetData>
  <sortState ref="Q66:Q82">
    <sortCondition ref="Q65"/>
  </sortState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Abr!Área_de_impresión</vt:lpstr>
      <vt:lpstr>Ago!Área_de_impresión</vt:lpstr>
      <vt:lpstr>Dic!Área_de_impresión</vt:lpstr>
      <vt:lpstr>Ene!Área_de_impresión</vt:lpstr>
      <vt:lpstr>Feb!Área_de_impresión</vt:lpstr>
      <vt:lpstr>Jul!Área_de_impresión</vt:lpstr>
      <vt:lpstr>Jun!Área_de_impresión</vt:lpstr>
      <vt:lpstr>Mar!Área_de_impresión</vt:lpstr>
      <vt:lpstr>May!Área_de_impresión</vt:lpstr>
      <vt:lpstr>Nov!Área_de_impresión</vt:lpstr>
      <vt:lpstr>Oct!Área_de_impresión</vt:lpstr>
      <vt:lpstr>Sep!Área_de_impresión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2026-07-08T21:37:03Z</cp:lastPrinted>
  <dcterms:created xsi:type="dcterms:W3CDTF">2021-12-10T20:11:59Z</dcterms:created>
  <dcterms:modified xsi:type="dcterms:W3CDTF">2026-07-08T21:37:06Z</dcterms:modified>
</cp:coreProperties>
</file>